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65" yWindow="450" windowWidth="10320" windowHeight="10005" activeTab="1"/>
  </bookViews>
  <sheets>
    <sheet name="veg_segrino" sheetId="1" r:id="rId1"/>
    <sheet name="Calcolo aree e percentuali" sheetId="2" r:id="rId2"/>
  </sheets>
  <definedNames>
    <definedName name="DATABASE">'veg_segrino'!$A$1:$D$113</definedName>
  </definedNames>
  <calcPr fullCalcOnLoad="1"/>
</workbook>
</file>

<file path=xl/sharedStrings.xml><?xml version="1.0" encoding="utf-8"?>
<sst xmlns="http://schemas.openxmlformats.org/spreadsheetml/2006/main" count="351" uniqueCount="62">
  <si>
    <t>ID</t>
  </si>
  <si>
    <t>NOME</t>
  </si>
  <si>
    <t>CORINE</t>
  </si>
  <si>
    <t>HABITAT</t>
  </si>
  <si>
    <t>AREA</t>
  </si>
  <si>
    <t>prato</t>
  </si>
  <si>
    <t>38.2 prati magri</t>
  </si>
  <si>
    <t>6510-praterie magre da fieno a bass</t>
  </si>
  <si>
    <t>veg. erbacea</t>
  </si>
  <si>
    <t>34.32 prati xerofili calcofili</t>
  </si>
  <si>
    <t>6210*-Festuco Brometea</t>
  </si>
  <si>
    <t>vegetazione rupicola</t>
  </si>
  <si>
    <t>62.1 rupi carbonatiche</t>
  </si>
  <si>
    <t>8210-rupi carbonatiche</t>
  </si>
  <si>
    <t>orno-ostrieto</t>
  </si>
  <si>
    <t>41.81 Orno-Ostrieto</t>
  </si>
  <si>
    <t>castagneto mesofilo</t>
  </si>
  <si>
    <t>veg nitrofila bordura</t>
  </si>
  <si>
    <t>phragmites</t>
  </si>
  <si>
    <t>53.111 Phragmition</t>
  </si>
  <si>
    <t>prato igrofilo</t>
  </si>
  <si>
    <t>najadetum</t>
  </si>
  <si>
    <t>22.422-Formazioni a Najas marina</t>
  </si>
  <si>
    <t>3150-laghi eutrofici naturali con v</t>
  </si>
  <si>
    <t>Cladium mariscus</t>
  </si>
  <si>
    <t>53.3 formazioni a Cladium mariscus</t>
  </si>
  <si>
    <t>7210*-paludi calcare con Cladium ma</t>
  </si>
  <si>
    <t>lamineto</t>
  </si>
  <si>
    <t>22.4311-ComunitÓ idrofile ancorate sul fondo con foglie larghe a Nymp</t>
  </si>
  <si>
    <t>schoenoplectus lacustris</t>
  </si>
  <si>
    <t>53.12 Formazioni a Schoeoplectus lacustris</t>
  </si>
  <si>
    <t>Myriophyllum spicatum</t>
  </si>
  <si>
    <t>22.421 Formazioni con Potamogeton e Myriophyllum</t>
  </si>
  <si>
    <t>polygonum amphibium</t>
  </si>
  <si>
    <t>22.4315 Formazioni a Polygonum amphibium</t>
  </si>
  <si>
    <t>no vegetazione</t>
  </si>
  <si>
    <t>prato terrazzato</t>
  </si>
  <si>
    <t>Potamogeton</t>
  </si>
  <si>
    <t>molinia coerulea</t>
  </si>
  <si>
    <t>37.31 prati a Molinia</t>
  </si>
  <si>
    <t>6410-prati a Molinia coerulea</t>
  </si>
  <si>
    <t>41.9 castagneto</t>
  </si>
  <si>
    <t>faggeto</t>
  </si>
  <si>
    <t>41.13 faggeta neutro-calcofila</t>
  </si>
  <si>
    <t>ostrio-querceto</t>
  </si>
  <si>
    <t>querceto termofilo</t>
  </si>
  <si>
    <t>41.81 orno-ostrieto</t>
  </si>
  <si>
    <t>9260-boschi a Castanea sativa</t>
  </si>
  <si>
    <t>castagneto meso-acidofilo</t>
  </si>
  <si>
    <t>castagneto meso-calcofilo</t>
  </si>
  <si>
    <t>ostrieto mesofilo</t>
  </si>
  <si>
    <t>arbusteto igrofilo</t>
  </si>
  <si>
    <t>44.1 arbusteto igrofilo</t>
  </si>
  <si>
    <t>91E0*-foreste alluvionali di Alnus</t>
  </si>
  <si>
    <t>magnocaricion+molinia c.</t>
  </si>
  <si>
    <t>53.22 Magnocaricion + 6410-prati a Molinia coerulea</t>
  </si>
  <si>
    <t>6410-prati a Molinia+53.22 Magnocar</t>
  </si>
  <si>
    <t>mq SIC</t>
  </si>
  <si>
    <t>% su mq SIC</t>
  </si>
  <si>
    <t>percentuale del SIC coperta da Habitat Natura 2000</t>
  </si>
  <si>
    <t>totale area con vegetazione</t>
  </si>
  <si>
    <t>area priva di vegetazione, non indagata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</si>
</sst>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0"/>
  </numFmts>
  <fonts count="2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7" borderId="1" applyNumberFormat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</cellStyleXfs>
  <cellXfs count="8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2" fontId="0" fillId="0" borderId="0" xfId="0" applyNumberFormat="1" applyFill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Comma" xfId="42"/>
    <cellStyle name="Comma [0]" xfId="43"/>
    <cellStyle name="Currency" xfId="44"/>
    <cellStyle name="Currency [0]" xfId="45"/>
    <cellStyle name="Followed Hyperlink" xfId="46"/>
    <cellStyle name="Hyperlink" xfId="47"/>
    <cellStyle name="Input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3"/>
  <sheetViews>
    <sheetView zoomScalePageLayoutView="0" workbookViewId="0" topLeftCell="A100">
      <selection activeCell="C114" sqref="C114"/>
    </sheetView>
  </sheetViews>
  <sheetFormatPr defaultColWidth="9.140625" defaultRowHeight="15"/>
  <cols>
    <col min="1" max="1" width="8.7109375" style="1" customWidth="1"/>
    <col min="2" max="2" width="30.7109375" style="1" customWidth="1"/>
    <col min="3" max="3" width="14.421875" style="1" customWidth="1"/>
    <col min="4" max="5" width="20.7109375" style="1" customWidth="1"/>
    <col min="6" max="6" width="26.7109375" style="1" customWidth="1"/>
  </cols>
  <sheetData>
    <row r="1" spans="1:6" ht="15">
      <c r="A1" s="1" t="s">
        <v>0</v>
      </c>
      <c r="B1" s="1" t="s">
        <v>1</v>
      </c>
      <c r="C1" s="1" t="s">
        <v>3</v>
      </c>
      <c r="D1" s="1" t="s">
        <v>4</v>
      </c>
      <c r="F1" s="1" t="s">
        <v>2</v>
      </c>
    </row>
    <row r="2" spans="1:6" ht="15">
      <c r="A2" s="1">
        <v>0</v>
      </c>
      <c r="B2" s="1" t="s">
        <v>21</v>
      </c>
      <c r="C2" s="1" t="s">
        <v>23</v>
      </c>
      <c r="D2" s="1">
        <v>958</v>
      </c>
      <c r="E2" s="1">
        <f>SUM(D2:D39)</f>
        <v>194164</v>
      </c>
      <c r="F2" s="1" t="s">
        <v>22</v>
      </c>
    </row>
    <row r="3" spans="1:6" ht="15">
      <c r="A3" s="1">
        <v>0</v>
      </c>
      <c r="B3" s="1" t="s">
        <v>21</v>
      </c>
      <c r="C3" s="1" t="s">
        <v>23</v>
      </c>
      <c r="D3" s="1">
        <v>175</v>
      </c>
      <c r="F3" s="1" t="s">
        <v>22</v>
      </c>
    </row>
    <row r="4" spans="1:6" ht="15">
      <c r="A4" s="1">
        <v>0</v>
      </c>
      <c r="B4" s="1" t="s">
        <v>27</v>
      </c>
      <c r="C4" s="1" t="s">
        <v>23</v>
      </c>
      <c r="D4" s="1">
        <v>139</v>
      </c>
      <c r="F4" s="1" t="s">
        <v>28</v>
      </c>
    </row>
    <row r="5" spans="1:6" ht="15">
      <c r="A5" s="1">
        <v>0</v>
      </c>
      <c r="B5" s="1" t="s">
        <v>27</v>
      </c>
      <c r="C5" s="1" t="s">
        <v>23</v>
      </c>
      <c r="D5" s="1">
        <v>124</v>
      </c>
      <c r="F5" s="1" t="s">
        <v>28</v>
      </c>
    </row>
    <row r="6" spans="1:6" ht="15">
      <c r="A6" s="1">
        <v>0</v>
      </c>
      <c r="B6" s="1" t="s">
        <v>27</v>
      </c>
      <c r="C6" s="1" t="s">
        <v>23</v>
      </c>
      <c r="D6" s="1">
        <v>14</v>
      </c>
      <c r="F6" s="1" t="s">
        <v>28</v>
      </c>
    </row>
    <row r="7" spans="1:6" ht="15">
      <c r="A7" s="1">
        <v>0</v>
      </c>
      <c r="B7" s="1" t="s">
        <v>27</v>
      </c>
      <c r="C7" s="1" t="s">
        <v>23</v>
      </c>
      <c r="D7" s="1">
        <v>19</v>
      </c>
      <c r="F7" s="1" t="s">
        <v>28</v>
      </c>
    </row>
    <row r="8" spans="1:6" ht="15">
      <c r="A8" s="1">
        <v>0</v>
      </c>
      <c r="B8" s="1" t="s">
        <v>27</v>
      </c>
      <c r="C8" s="1" t="s">
        <v>23</v>
      </c>
      <c r="D8" s="1">
        <v>29</v>
      </c>
      <c r="F8" s="1" t="s">
        <v>28</v>
      </c>
    </row>
    <row r="9" spans="1:6" ht="15">
      <c r="A9" s="1">
        <v>0</v>
      </c>
      <c r="B9" s="1" t="s">
        <v>27</v>
      </c>
      <c r="C9" s="1" t="s">
        <v>23</v>
      </c>
      <c r="D9" s="1">
        <v>24</v>
      </c>
      <c r="F9" s="1" t="s">
        <v>28</v>
      </c>
    </row>
    <row r="10" spans="1:6" ht="15">
      <c r="A10" s="1">
        <v>0</v>
      </c>
      <c r="B10" s="1" t="s">
        <v>27</v>
      </c>
      <c r="C10" s="1" t="s">
        <v>23</v>
      </c>
      <c r="D10" s="1">
        <v>286</v>
      </c>
      <c r="F10" s="1" t="s">
        <v>28</v>
      </c>
    </row>
    <row r="11" spans="1:6" ht="15">
      <c r="A11" s="1">
        <v>0</v>
      </c>
      <c r="B11" s="1" t="s">
        <v>27</v>
      </c>
      <c r="C11" s="1" t="s">
        <v>23</v>
      </c>
      <c r="D11" s="1">
        <v>753</v>
      </c>
      <c r="F11" s="1" t="s">
        <v>28</v>
      </c>
    </row>
    <row r="12" spans="1:6" ht="15">
      <c r="A12" s="1">
        <v>0</v>
      </c>
      <c r="B12" s="1" t="s">
        <v>27</v>
      </c>
      <c r="C12" s="1" t="s">
        <v>23</v>
      </c>
      <c r="D12" s="1">
        <v>20</v>
      </c>
      <c r="F12" s="1" t="s">
        <v>28</v>
      </c>
    </row>
    <row r="13" spans="1:6" ht="15">
      <c r="A13" s="1">
        <v>0</v>
      </c>
      <c r="B13" s="1" t="s">
        <v>27</v>
      </c>
      <c r="C13" s="1" t="s">
        <v>23</v>
      </c>
      <c r="D13" s="1">
        <v>13</v>
      </c>
      <c r="F13" s="1" t="s">
        <v>28</v>
      </c>
    </row>
    <row r="14" spans="1:6" ht="15">
      <c r="A14" s="1">
        <v>0</v>
      </c>
      <c r="B14" s="1" t="s">
        <v>27</v>
      </c>
      <c r="C14" s="1" t="s">
        <v>23</v>
      </c>
      <c r="D14" s="1">
        <v>2353</v>
      </c>
      <c r="F14" s="1" t="s">
        <v>28</v>
      </c>
    </row>
    <row r="15" spans="1:6" ht="15">
      <c r="A15" s="1">
        <v>0</v>
      </c>
      <c r="B15" s="1" t="s">
        <v>27</v>
      </c>
      <c r="C15" s="1" t="s">
        <v>23</v>
      </c>
      <c r="D15" s="1">
        <v>274</v>
      </c>
      <c r="F15" s="1" t="s">
        <v>28</v>
      </c>
    </row>
    <row r="16" spans="1:6" ht="15">
      <c r="A16" s="1">
        <v>0</v>
      </c>
      <c r="B16" s="1" t="s">
        <v>27</v>
      </c>
      <c r="C16" s="1" t="s">
        <v>23</v>
      </c>
      <c r="D16" s="1">
        <v>74</v>
      </c>
      <c r="F16" s="1" t="s">
        <v>28</v>
      </c>
    </row>
    <row r="17" spans="1:6" ht="15">
      <c r="A17" s="1">
        <v>0</v>
      </c>
      <c r="B17" s="1" t="s">
        <v>27</v>
      </c>
      <c r="C17" s="1" t="s">
        <v>23</v>
      </c>
      <c r="D17" s="1">
        <v>78</v>
      </c>
      <c r="F17" s="1" t="s">
        <v>28</v>
      </c>
    </row>
    <row r="18" spans="1:6" ht="15">
      <c r="A18" s="1">
        <v>0</v>
      </c>
      <c r="B18" s="1" t="s">
        <v>27</v>
      </c>
      <c r="C18" s="1" t="s">
        <v>23</v>
      </c>
      <c r="D18" s="1">
        <v>178</v>
      </c>
      <c r="F18" s="1" t="s">
        <v>28</v>
      </c>
    </row>
    <row r="19" spans="1:6" ht="15">
      <c r="A19" s="1">
        <v>0</v>
      </c>
      <c r="B19" s="1" t="s">
        <v>27</v>
      </c>
      <c r="C19" s="1" t="s">
        <v>23</v>
      </c>
      <c r="D19" s="1">
        <v>211</v>
      </c>
      <c r="F19" s="1" t="s">
        <v>28</v>
      </c>
    </row>
    <row r="20" spans="1:6" ht="15">
      <c r="A20" s="1">
        <v>0</v>
      </c>
      <c r="B20" s="1" t="s">
        <v>27</v>
      </c>
      <c r="C20" s="1" t="s">
        <v>23</v>
      </c>
      <c r="D20" s="1">
        <v>113</v>
      </c>
      <c r="F20" s="1" t="s">
        <v>28</v>
      </c>
    </row>
    <row r="21" spans="1:6" ht="15">
      <c r="A21" s="1">
        <v>0</v>
      </c>
      <c r="B21" s="1" t="s">
        <v>27</v>
      </c>
      <c r="C21" s="1" t="s">
        <v>23</v>
      </c>
      <c r="D21" s="1">
        <v>270</v>
      </c>
      <c r="F21" s="1" t="s">
        <v>28</v>
      </c>
    </row>
    <row r="22" spans="1:6" ht="15">
      <c r="A22" s="1">
        <v>0</v>
      </c>
      <c r="B22" s="1" t="s">
        <v>27</v>
      </c>
      <c r="C22" s="1" t="s">
        <v>23</v>
      </c>
      <c r="D22" s="1">
        <v>54</v>
      </c>
      <c r="F22" s="1" t="s">
        <v>28</v>
      </c>
    </row>
    <row r="23" spans="1:6" ht="15">
      <c r="A23" s="1">
        <v>0</v>
      </c>
      <c r="B23" s="1" t="s">
        <v>27</v>
      </c>
      <c r="C23" s="1" t="s">
        <v>23</v>
      </c>
      <c r="D23" s="1">
        <v>65</v>
      </c>
      <c r="F23" s="1" t="s">
        <v>28</v>
      </c>
    </row>
    <row r="24" spans="1:6" ht="15">
      <c r="A24" s="1">
        <v>0</v>
      </c>
      <c r="B24" s="1" t="s">
        <v>27</v>
      </c>
      <c r="C24" s="1" t="s">
        <v>23</v>
      </c>
      <c r="D24" s="1">
        <v>963</v>
      </c>
      <c r="F24" s="1" t="s">
        <v>28</v>
      </c>
    </row>
    <row r="25" spans="1:6" ht="15">
      <c r="A25" s="1">
        <v>0</v>
      </c>
      <c r="B25" s="1" t="s">
        <v>27</v>
      </c>
      <c r="C25" s="1" t="s">
        <v>23</v>
      </c>
      <c r="D25" s="1">
        <v>119</v>
      </c>
      <c r="F25" s="1" t="s">
        <v>28</v>
      </c>
    </row>
    <row r="26" spans="1:6" ht="15">
      <c r="A26" s="1">
        <v>0</v>
      </c>
      <c r="B26" s="1" t="s">
        <v>21</v>
      </c>
      <c r="C26" s="1" t="s">
        <v>23</v>
      </c>
      <c r="D26" s="1">
        <v>446</v>
      </c>
      <c r="F26" s="1" t="s">
        <v>22</v>
      </c>
    </row>
    <row r="27" spans="1:6" ht="15">
      <c r="A27" s="1">
        <v>0</v>
      </c>
      <c r="B27" s="1" t="s">
        <v>21</v>
      </c>
      <c r="C27" s="1" t="s">
        <v>23</v>
      </c>
      <c r="D27" s="1">
        <v>2497</v>
      </c>
      <c r="F27" s="1" t="s">
        <v>22</v>
      </c>
    </row>
    <row r="28" spans="1:6" ht="15">
      <c r="A28" s="1">
        <v>0</v>
      </c>
      <c r="B28" s="1" t="s">
        <v>21</v>
      </c>
      <c r="C28" s="1" t="s">
        <v>23</v>
      </c>
      <c r="D28" s="1">
        <v>10521</v>
      </c>
      <c r="F28" s="1" t="s">
        <v>22</v>
      </c>
    </row>
    <row r="29" spans="1:6" ht="15">
      <c r="A29" s="1">
        <v>0</v>
      </c>
      <c r="B29" s="1" t="s">
        <v>31</v>
      </c>
      <c r="C29" s="1" t="s">
        <v>23</v>
      </c>
      <c r="D29" s="1">
        <v>45547</v>
      </c>
      <c r="F29" s="1" t="s">
        <v>32</v>
      </c>
    </row>
    <row r="30" spans="1:6" ht="15">
      <c r="A30" s="1">
        <v>0</v>
      </c>
      <c r="B30" s="1" t="s">
        <v>21</v>
      </c>
      <c r="C30" s="1" t="s">
        <v>23</v>
      </c>
      <c r="D30" s="1">
        <v>2301</v>
      </c>
      <c r="F30" s="1" t="s">
        <v>22</v>
      </c>
    </row>
    <row r="31" spans="1:6" ht="15">
      <c r="A31" s="1">
        <v>0</v>
      </c>
      <c r="B31" s="1" t="s">
        <v>27</v>
      </c>
      <c r="C31" s="1" t="s">
        <v>23</v>
      </c>
      <c r="D31" s="1">
        <v>168</v>
      </c>
      <c r="F31" s="1" t="s">
        <v>28</v>
      </c>
    </row>
    <row r="32" spans="1:6" ht="15">
      <c r="A32" s="1">
        <v>0</v>
      </c>
      <c r="B32" s="1" t="s">
        <v>27</v>
      </c>
      <c r="C32" s="1" t="s">
        <v>23</v>
      </c>
      <c r="D32" s="1">
        <v>375</v>
      </c>
      <c r="F32" s="1" t="s">
        <v>28</v>
      </c>
    </row>
    <row r="33" spans="1:6" ht="15">
      <c r="A33" s="1">
        <v>0</v>
      </c>
      <c r="B33" s="1" t="s">
        <v>21</v>
      </c>
      <c r="C33" s="1" t="s">
        <v>23</v>
      </c>
      <c r="D33" s="1">
        <v>286</v>
      </c>
      <c r="F33" s="1" t="s">
        <v>22</v>
      </c>
    </row>
    <row r="34" spans="1:6" ht="15">
      <c r="A34" s="1">
        <v>0</v>
      </c>
      <c r="B34" s="1" t="s">
        <v>33</v>
      </c>
      <c r="C34" s="1" t="s">
        <v>23</v>
      </c>
      <c r="D34" s="1">
        <v>34</v>
      </c>
      <c r="F34" s="1" t="s">
        <v>34</v>
      </c>
    </row>
    <row r="35" spans="1:6" ht="15">
      <c r="A35" s="1">
        <v>0</v>
      </c>
      <c r="B35" s="1" t="s">
        <v>33</v>
      </c>
      <c r="C35" s="1" t="s">
        <v>23</v>
      </c>
      <c r="D35" s="1">
        <v>22</v>
      </c>
      <c r="F35" s="1" t="s">
        <v>34</v>
      </c>
    </row>
    <row r="36" spans="1:6" ht="15">
      <c r="A36" s="1">
        <v>0</v>
      </c>
      <c r="B36" s="1" t="s">
        <v>33</v>
      </c>
      <c r="C36" s="1" t="s">
        <v>23</v>
      </c>
      <c r="D36" s="1">
        <v>20</v>
      </c>
      <c r="F36" s="1" t="s">
        <v>34</v>
      </c>
    </row>
    <row r="37" spans="1:6" ht="15">
      <c r="A37" s="1">
        <v>0</v>
      </c>
      <c r="B37" s="1" t="s">
        <v>37</v>
      </c>
      <c r="C37" s="1" t="s">
        <v>23</v>
      </c>
      <c r="D37" s="1">
        <v>122406</v>
      </c>
      <c r="F37" s="1" t="s">
        <v>32</v>
      </c>
    </row>
    <row r="38" spans="1:6" ht="15">
      <c r="A38" s="1">
        <v>0</v>
      </c>
      <c r="B38" s="1" t="s">
        <v>27</v>
      </c>
      <c r="C38" s="1" t="s">
        <v>23</v>
      </c>
      <c r="D38" s="1">
        <v>1488</v>
      </c>
      <c r="F38" s="1" t="s">
        <v>28</v>
      </c>
    </row>
    <row r="39" spans="1:6" ht="15">
      <c r="A39" s="1">
        <v>0</v>
      </c>
      <c r="B39" s="1" t="s">
        <v>27</v>
      </c>
      <c r="C39" s="1" t="s">
        <v>23</v>
      </c>
      <c r="D39" s="1">
        <v>747</v>
      </c>
      <c r="F39" s="1" t="s">
        <v>28</v>
      </c>
    </row>
    <row r="40" spans="1:6" ht="15">
      <c r="A40" s="1">
        <v>0</v>
      </c>
      <c r="B40" s="1" t="s">
        <v>8</v>
      </c>
      <c r="C40" s="1" t="s">
        <v>10</v>
      </c>
      <c r="D40" s="1">
        <v>113716</v>
      </c>
      <c r="E40" s="1">
        <v>113716</v>
      </c>
      <c r="F40" s="1" t="s">
        <v>9</v>
      </c>
    </row>
    <row r="41" spans="1:6" ht="15">
      <c r="A41" s="1">
        <v>0</v>
      </c>
      <c r="B41" s="1" t="s">
        <v>38</v>
      </c>
      <c r="C41" s="1" t="s">
        <v>40</v>
      </c>
      <c r="D41" s="1">
        <v>17871</v>
      </c>
      <c r="E41" s="1">
        <v>17871</v>
      </c>
      <c r="F41" s="1" t="s">
        <v>39</v>
      </c>
    </row>
    <row r="42" spans="1:6" ht="15">
      <c r="A42" s="1">
        <v>0</v>
      </c>
      <c r="B42" s="1" t="s">
        <v>54</v>
      </c>
      <c r="C42" s="1" t="s">
        <v>56</v>
      </c>
      <c r="D42" s="1">
        <v>29881</v>
      </c>
      <c r="E42" s="1">
        <v>29881</v>
      </c>
      <c r="F42" s="1" t="s">
        <v>55</v>
      </c>
    </row>
    <row r="43" spans="1:6" ht="15">
      <c r="A43" s="1">
        <v>0</v>
      </c>
      <c r="B43" s="1" t="s">
        <v>5</v>
      </c>
      <c r="C43" s="1" t="s">
        <v>7</v>
      </c>
      <c r="D43" s="1">
        <v>6565</v>
      </c>
      <c r="E43" s="1">
        <f>SUM(D43:D51)</f>
        <v>140477</v>
      </c>
      <c r="F43" s="1" t="s">
        <v>6</v>
      </c>
    </row>
    <row r="44" spans="1:6" ht="15">
      <c r="A44" s="1">
        <v>0</v>
      </c>
      <c r="B44" s="1" t="s">
        <v>5</v>
      </c>
      <c r="C44" s="1" t="s">
        <v>7</v>
      </c>
      <c r="D44" s="1">
        <v>28647</v>
      </c>
      <c r="F44" s="1" t="s">
        <v>6</v>
      </c>
    </row>
    <row r="45" spans="1:6" ht="15">
      <c r="A45" s="1">
        <v>0</v>
      </c>
      <c r="B45" s="1" t="s">
        <v>5</v>
      </c>
      <c r="C45" s="1" t="s">
        <v>7</v>
      </c>
      <c r="D45" s="1">
        <v>563</v>
      </c>
      <c r="F45" s="1" t="s">
        <v>6</v>
      </c>
    </row>
    <row r="46" spans="1:6" ht="15">
      <c r="A46" s="1">
        <v>0</v>
      </c>
      <c r="B46" s="1" t="s">
        <v>5</v>
      </c>
      <c r="C46" s="1" t="s">
        <v>7</v>
      </c>
      <c r="D46" s="1">
        <v>1850</v>
      </c>
      <c r="F46" s="1" t="s">
        <v>6</v>
      </c>
    </row>
    <row r="47" spans="1:6" ht="15">
      <c r="A47" s="1">
        <v>0</v>
      </c>
      <c r="B47" s="1" t="s">
        <v>36</v>
      </c>
      <c r="C47" s="1" t="s">
        <v>7</v>
      </c>
      <c r="D47" s="1">
        <v>58475</v>
      </c>
      <c r="F47" s="1" t="s">
        <v>6</v>
      </c>
    </row>
    <row r="48" spans="1:6" ht="15">
      <c r="A48" s="1">
        <v>0</v>
      </c>
      <c r="B48" s="1" t="s">
        <v>5</v>
      </c>
      <c r="C48" s="1" t="s">
        <v>7</v>
      </c>
      <c r="D48" s="1">
        <v>12137</v>
      </c>
      <c r="F48" s="1" t="s">
        <v>6</v>
      </c>
    </row>
    <row r="49" spans="1:6" ht="15">
      <c r="A49" s="1">
        <v>0</v>
      </c>
      <c r="B49" s="1" t="s">
        <v>5</v>
      </c>
      <c r="C49" s="1" t="s">
        <v>7</v>
      </c>
      <c r="D49" s="1">
        <v>22872</v>
      </c>
      <c r="F49" s="1" t="s">
        <v>6</v>
      </c>
    </row>
    <row r="50" spans="1:6" ht="15">
      <c r="A50" s="1">
        <v>0</v>
      </c>
      <c r="B50" s="1" t="s">
        <v>5</v>
      </c>
      <c r="C50" s="1" t="s">
        <v>7</v>
      </c>
      <c r="D50" s="1">
        <v>4197</v>
      </c>
      <c r="F50" s="1" t="s">
        <v>6</v>
      </c>
    </row>
    <row r="51" spans="1:6" ht="15">
      <c r="A51" s="1">
        <v>0</v>
      </c>
      <c r="B51" s="1" t="s">
        <v>5</v>
      </c>
      <c r="C51" s="1" t="s">
        <v>7</v>
      </c>
      <c r="D51" s="1">
        <v>5171</v>
      </c>
      <c r="F51" s="1" t="s">
        <v>6</v>
      </c>
    </row>
    <row r="52" spans="1:6" ht="15">
      <c r="A52" s="1">
        <v>0</v>
      </c>
      <c r="B52" s="1" t="s">
        <v>24</v>
      </c>
      <c r="C52" s="1" t="s">
        <v>26</v>
      </c>
      <c r="D52" s="1">
        <v>900</v>
      </c>
      <c r="E52" s="1">
        <f>SUM(D52:D58)</f>
        <v>7454</v>
      </c>
      <c r="F52" s="1" t="s">
        <v>25</v>
      </c>
    </row>
    <row r="53" spans="1:6" ht="15">
      <c r="A53" s="1">
        <v>0</v>
      </c>
      <c r="B53" s="1" t="s">
        <v>24</v>
      </c>
      <c r="C53" s="1" t="s">
        <v>26</v>
      </c>
      <c r="D53" s="1">
        <v>3006</v>
      </c>
      <c r="F53" s="1" t="s">
        <v>25</v>
      </c>
    </row>
    <row r="54" spans="1:6" ht="15">
      <c r="A54" s="1">
        <v>0</v>
      </c>
      <c r="B54" s="1" t="s">
        <v>24</v>
      </c>
      <c r="C54" s="1" t="s">
        <v>26</v>
      </c>
      <c r="D54" s="1">
        <v>1997</v>
      </c>
      <c r="F54" s="1" t="s">
        <v>25</v>
      </c>
    </row>
    <row r="55" spans="1:6" ht="15">
      <c r="A55" s="1">
        <v>0</v>
      </c>
      <c r="B55" s="1" t="s">
        <v>24</v>
      </c>
      <c r="C55" s="1" t="s">
        <v>26</v>
      </c>
      <c r="D55" s="1">
        <v>608</v>
      </c>
      <c r="F55" s="1" t="s">
        <v>25</v>
      </c>
    </row>
    <row r="56" spans="1:6" ht="15">
      <c r="A56" s="1">
        <v>0</v>
      </c>
      <c r="B56" s="1" t="s">
        <v>24</v>
      </c>
      <c r="C56" s="1" t="s">
        <v>26</v>
      </c>
      <c r="D56" s="1">
        <v>689</v>
      </c>
      <c r="F56" s="1" t="s">
        <v>25</v>
      </c>
    </row>
    <row r="57" spans="1:6" ht="15">
      <c r="A57" s="1">
        <v>0</v>
      </c>
      <c r="B57" s="1" t="s">
        <v>24</v>
      </c>
      <c r="C57" s="1" t="s">
        <v>26</v>
      </c>
      <c r="D57" s="1">
        <v>229</v>
      </c>
      <c r="F57" s="1" t="s">
        <v>25</v>
      </c>
    </row>
    <row r="58" spans="1:6" ht="15">
      <c r="A58" s="1">
        <v>0</v>
      </c>
      <c r="B58" s="1" t="s">
        <v>24</v>
      </c>
      <c r="C58" s="1" t="s">
        <v>26</v>
      </c>
      <c r="D58" s="1">
        <v>25</v>
      </c>
      <c r="F58" s="1" t="s">
        <v>25</v>
      </c>
    </row>
    <row r="59" spans="1:6" ht="15">
      <c r="A59" s="1">
        <v>0</v>
      </c>
      <c r="B59" s="1" t="s">
        <v>11</v>
      </c>
      <c r="C59" s="1" t="s">
        <v>13</v>
      </c>
      <c r="D59" s="1">
        <v>3710</v>
      </c>
      <c r="E59" s="1">
        <f>SUM(D59:D61)</f>
        <v>59437</v>
      </c>
      <c r="F59" s="1" t="s">
        <v>12</v>
      </c>
    </row>
    <row r="60" spans="1:6" ht="15">
      <c r="A60" s="1">
        <v>0</v>
      </c>
      <c r="B60" s="1" t="s">
        <v>11</v>
      </c>
      <c r="C60" s="1" t="s">
        <v>13</v>
      </c>
      <c r="D60" s="1">
        <v>51126</v>
      </c>
      <c r="F60" s="1" t="s">
        <v>12</v>
      </c>
    </row>
    <row r="61" spans="1:6" ht="15">
      <c r="A61" s="1">
        <v>0</v>
      </c>
      <c r="B61" s="1" t="s">
        <v>11</v>
      </c>
      <c r="C61" s="1" t="s">
        <v>13</v>
      </c>
      <c r="D61" s="1">
        <v>4601</v>
      </c>
      <c r="F61" s="1" t="s">
        <v>12</v>
      </c>
    </row>
    <row r="62" spans="1:6" ht="15">
      <c r="A62" s="1">
        <v>0</v>
      </c>
      <c r="B62" s="1" t="s">
        <v>51</v>
      </c>
      <c r="C62" s="1" t="s">
        <v>53</v>
      </c>
      <c r="D62" s="1">
        <v>5768</v>
      </c>
      <c r="E62" s="1">
        <f>SUM(D62:D64)</f>
        <v>9162</v>
      </c>
      <c r="F62" s="1" t="s">
        <v>52</v>
      </c>
    </row>
    <row r="63" spans="1:6" ht="15">
      <c r="A63" s="1">
        <v>0</v>
      </c>
      <c r="B63" s="1" t="s">
        <v>51</v>
      </c>
      <c r="C63" s="1" t="s">
        <v>53</v>
      </c>
      <c r="D63" s="1">
        <v>1434</v>
      </c>
      <c r="F63" s="1" t="s">
        <v>52</v>
      </c>
    </row>
    <row r="64" spans="1:6" ht="15">
      <c r="A64" s="1">
        <v>0</v>
      </c>
      <c r="B64" s="1" t="s">
        <v>51</v>
      </c>
      <c r="C64" s="1" t="s">
        <v>53</v>
      </c>
      <c r="D64" s="1">
        <v>1960</v>
      </c>
      <c r="F64" s="1" t="s">
        <v>52</v>
      </c>
    </row>
    <row r="65" spans="1:6" ht="15">
      <c r="A65" s="1">
        <v>0</v>
      </c>
      <c r="B65" s="1" t="s">
        <v>16</v>
      </c>
      <c r="C65" s="1" t="s">
        <v>47</v>
      </c>
      <c r="D65" s="1">
        <v>17652</v>
      </c>
      <c r="E65" s="1">
        <f>SUM(D65:D66)</f>
        <v>60049</v>
      </c>
      <c r="F65" s="1" t="s">
        <v>41</v>
      </c>
    </row>
    <row r="66" spans="1:6" ht="15">
      <c r="A66" s="1">
        <v>0</v>
      </c>
      <c r="B66" s="1" t="s">
        <v>48</v>
      </c>
      <c r="C66" s="1" t="s">
        <v>47</v>
      </c>
      <c r="D66" s="1">
        <v>42397</v>
      </c>
      <c r="F66" s="1" t="s">
        <v>41</v>
      </c>
    </row>
    <row r="67" spans="1:6" ht="15">
      <c r="A67" s="1">
        <v>0</v>
      </c>
      <c r="B67" s="1" t="s">
        <v>49</v>
      </c>
      <c r="D67" s="1">
        <v>193770</v>
      </c>
      <c r="E67" s="1">
        <f>SUM(D67:D69)</f>
        <v>355300</v>
      </c>
      <c r="F67" s="1" t="s">
        <v>41</v>
      </c>
    </row>
    <row r="68" spans="1:6" ht="15">
      <c r="A68" s="1">
        <v>0</v>
      </c>
      <c r="B68" s="1" t="s">
        <v>16</v>
      </c>
      <c r="D68" s="1">
        <v>26302</v>
      </c>
      <c r="F68" s="1" t="s">
        <v>16</v>
      </c>
    </row>
    <row r="69" spans="1:6" ht="15">
      <c r="A69" s="1">
        <v>0</v>
      </c>
      <c r="B69" s="1" t="s">
        <v>16</v>
      </c>
      <c r="D69" s="1">
        <v>135228</v>
      </c>
      <c r="F69" s="1" t="s">
        <v>41</v>
      </c>
    </row>
    <row r="70" spans="1:6" ht="15">
      <c r="A70" s="1">
        <v>0</v>
      </c>
      <c r="B70" s="1" t="s">
        <v>42</v>
      </c>
      <c r="D70" s="1">
        <v>430723</v>
      </c>
      <c r="E70" s="1">
        <f>SUM(D70:D71)</f>
        <v>567709</v>
      </c>
      <c r="F70" s="1" t="s">
        <v>43</v>
      </c>
    </row>
    <row r="71" spans="1:6" ht="15">
      <c r="A71" s="1">
        <v>0</v>
      </c>
      <c r="B71" s="1" t="s">
        <v>42</v>
      </c>
      <c r="D71" s="1">
        <v>136986</v>
      </c>
      <c r="F71" s="1" t="s">
        <v>43</v>
      </c>
    </row>
    <row r="72" spans="1:6" ht="15">
      <c r="A72" s="1">
        <v>0</v>
      </c>
      <c r="B72" s="1" t="s">
        <v>35</v>
      </c>
      <c r="D72" s="1">
        <v>444</v>
      </c>
      <c r="E72" s="1">
        <f>SUM(D72:D77)</f>
        <v>907</v>
      </c>
      <c r="F72" s="1" t="s">
        <v>35</v>
      </c>
    </row>
    <row r="73" spans="1:6" ht="15">
      <c r="A73" s="1">
        <v>0</v>
      </c>
      <c r="B73" s="1" t="s">
        <v>35</v>
      </c>
      <c r="D73" s="1">
        <v>196</v>
      </c>
      <c r="F73" s="1" t="s">
        <v>35</v>
      </c>
    </row>
    <row r="74" spans="1:6" ht="15">
      <c r="A74" s="1">
        <v>0</v>
      </c>
      <c r="B74" s="1" t="s">
        <v>35</v>
      </c>
      <c r="D74" s="1">
        <v>89</v>
      </c>
      <c r="F74" s="1" t="s">
        <v>35</v>
      </c>
    </row>
    <row r="75" spans="1:6" ht="15">
      <c r="A75" s="1">
        <v>0</v>
      </c>
      <c r="B75" s="1" t="s">
        <v>35</v>
      </c>
      <c r="D75" s="1">
        <v>58</v>
      </c>
      <c r="F75" s="1" t="s">
        <v>35</v>
      </c>
    </row>
    <row r="76" spans="1:6" ht="15">
      <c r="A76" s="1">
        <v>0</v>
      </c>
      <c r="B76" s="1" t="s">
        <v>35</v>
      </c>
      <c r="D76" s="1">
        <v>22</v>
      </c>
      <c r="F76" s="1" t="s">
        <v>35</v>
      </c>
    </row>
    <row r="77" spans="1:6" ht="15">
      <c r="A77" s="1">
        <v>0</v>
      </c>
      <c r="B77" s="1" t="s">
        <v>35</v>
      </c>
      <c r="D77" s="1">
        <v>98</v>
      </c>
      <c r="F77" s="1" t="s">
        <v>35</v>
      </c>
    </row>
    <row r="78" spans="1:6" ht="15">
      <c r="A78" s="1">
        <v>0</v>
      </c>
      <c r="B78" s="1" t="s">
        <v>14</v>
      </c>
      <c r="D78" s="1">
        <v>55839</v>
      </c>
      <c r="E78" s="1">
        <f>SUM(D78:D81)</f>
        <v>671200</v>
      </c>
      <c r="F78" s="1" t="s">
        <v>15</v>
      </c>
    </row>
    <row r="79" spans="1:6" ht="15">
      <c r="A79" s="1">
        <v>0</v>
      </c>
      <c r="B79" s="1" t="s">
        <v>14</v>
      </c>
      <c r="D79" s="1">
        <v>21445</v>
      </c>
      <c r="F79" s="1" t="s">
        <v>15</v>
      </c>
    </row>
    <row r="80" spans="1:6" ht="15">
      <c r="A80" s="1">
        <v>0</v>
      </c>
      <c r="B80" s="1" t="s">
        <v>14</v>
      </c>
      <c r="D80" s="1">
        <v>16285</v>
      </c>
      <c r="F80" s="1" t="s">
        <v>46</v>
      </c>
    </row>
    <row r="81" spans="1:6" ht="15">
      <c r="A81" s="1">
        <v>0</v>
      </c>
      <c r="B81" s="1" t="s">
        <v>50</v>
      </c>
      <c r="D81" s="1">
        <v>577631</v>
      </c>
      <c r="F81" s="1" t="s">
        <v>15</v>
      </c>
    </row>
    <row r="82" spans="1:6" ht="15">
      <c r="A82" s="1">
        <v>0</v>
      </c>
      <c r="B82" s="1" t="s">
        <v>44</v>
      </c>
      <c r="D82" s="1">
        <v>292015</v>
      </c>
      <c r="E82" s="1">
        <v>292015</v>
      </c>
      <c r="F82" s="1" t="s">
        <v>15</v>
      </c>
    </row>
    <row r="83" spans="1:6" ht="15">
      <c r="A83" s="1">
        <v>0</v>
      </c>
      <c r="B83" s="1" t="s">
        <v>18</v>
      </c>
      <c r="D83" s="1">
        <v>2726</v>
      </c>
      <c r="E83" s="1">
        <f>SUM(D83:D104)</f>
        <v>38351</v>
      </c>
      <c r="F83" s="1" t="s">
        <v>19</v>
      </c>
    </row>
    <row r="84" spans="1:6" ht="15">
      <c r="A84" s="1">
        <v>0</v>
      </c>
      <c r="B84" s="1" t="s">
        <v>18</v>
      </c>
      <c r="D84" s="1">
        <v>662</v>
      </c>
      <c r="F84" s="1" t="s">
        <v>19</v>
      </c>
    </row>
    <row r="85" spans="1:6" ht="15">
      <c r="A85" s="1">
        <v>0</v>
      </c>
      <c r="B85" s="1" t="s">
        <v>18</v>
      </c>
      <c r="D85" s="1">
        <v>1483</v>
      </c>
      <c r="F85" s="1" t="s">
        <v>19</v>
      </c>
    </row>
    <row r="86" spans="1:6" ht="15">
      <c r="A86" s="1">
        <v>0</v>
      </c>
      <c r="B86" s="1" t="s">
        <v>18</v>
      </c>
      <c r="D86" s="1">
        <v>94</v>
      </c>
      <c r="F86" s="1" t="s">
        <v>19</v>
      </c>
    </row>
    <row r="87" spans="1:6" ht="15">
      <c r="A87" s="1">
        <v>0</v>
      </c>
      <c r="B87" s="1" t="s">
        <v>18</v>
      </c>
      <c r="D87" s="1">
        <v>51</v>
      </c>
      <c r="F87" s="1" t="s">
        <v>19</v>
      </c>
    </row>
    <row r="88" spans="1:6" ht="15">
      <c r="A88" s="1">
        <v>0</v>
      </c>
      <c r="B88" s="1" t="s">
        <v>18</v>
      </c>
      <c r="D88" s="1">
        <v>116</v>
      </c>
      <c r="F88" s="1" t="s">
        <v>19</v>
      </c>
    </row>
    <row r="89" spans="1:6" ht="15">
      <c r="A89" s="1">
        <v>0</v>
      </c>
      <c r="B89" s="1" t="s">
        <v>18</v>
      </c>
      <c r="D89" s="1">
        <v>441</v>
      </c>
      <c r="F89" s="1" t="s">
        <v>19</v>
      </c>
    </row>
    <row r="90" spans="1:6" ht="15">
      <c r="A90" s="1">
        <v>0</v>
      </c>
      <c r="B90" s="1" t="s">
        <v>18</v>
      </c>
      <c r="D90" s="1">
        <v>234</v>
      </c>
      <c r="F90" s="1" t="s">
        <v>19</v>
      </c>
    </row>
    <row r="91" spans="1:6" ht="15">
      <c r="A91" s="1">
        <v>0</v>
      </c>
      <c r="B91" s="1" t="s">
        <v>18</v>
      </c>
      <c r="D91" s="1">
        <v>62</v>
      </c>
      <c r="F91" s="1" t="s">
        <v>19</v>
      </c>
    </row>
    <row r="92" spans="1:6" ht="15">
      <c r="A92" s="1">
        <v>0</v>
      </c>
      <c r="B92" s="1" t="s">
        <v>18</v>
      </c>
      <c r="D92" s="1">
        <v>156</v>
      </c>
      <c r="F92" s="1" t="s">
        <v>19</v>
      </c>
    </row>
    <row r="93" spans="1:6" ht="15">
      <c r="A93" s="1">
        <v>0</v>
      </c>
      <c r="B93" s="1" t="s">
        <v>18</v>
      </c>
      <c r="D93" s="1">
        <v>1689</v>
      </c>
      <c r="F93" s="1" t="s">
        <v>19</v>
      </c>
    </row>
    <row r="94" spans="1:6" ht="15">
      <c r="A94" s="1">
        <v>0</v>
      </c>
      <c r="B94" s="1" t="s">
        <v>18</v>
      </c>
      <c r="D94" s="1">
        <v>225</v>
      </c>
      <c r="F94" s="1" t="s">
        <v>19</v>
      </c>
    </row>
    <row r="95" spans="1:6" ht="15">
      <c r="A95" s="1">
        <v>0</v>
      </c>
      <c r="B95" s="1" t="s">
        <v>18</v>
      </c>
      <c r="D95" s="1">
        <v>220</v>
      </c>
      <c r="F95" s="1" t="s">
        <v>19</v>
      </c>
    </row>
    <row r="96" spans="1:6" ht="15">
      <c r="A96" s="1">
        <v>0</v>
      </c>
      <c r="B96" s="1" t="s">
        <v>18</v>
      </c>
      <c r="D96" s="1">
        <v>481</v>
      </c>
      <c r="F96" s="1" t="s">
        <v>19</v>
      </c>
    </row>
    <row r="97" spans="1:6" ht="15">
      <c r="A97" s="1">
        <v>0</v>
      </c>
      <c r="B97" s="1" t="s">
        <v>18</v>
      </c>
      <c r="D97" s="1">
        <v>120</v>
      </c>
      <c r="F97" s="1" t="s">
        <v>19</v>
      </c>
    </row>
    <row r="98" spans="1:6" ht="15">
      <c r="A98" s="1">
        <v>0</v>
      </c>
      <c r="B98" s="1" t="s">
        <v>18</v>
      </c>
      <c r="D98" s="1">
        <v>1122</v>
      </c>
      <c r="F98" s="1" t="s">
        <v>19</v>
      </c>
    </row>
    <row r="99" spans="1:6" ht="15">
      <c r="A99" s="1">
        <v>0</v>
      </c>
      <c r="B99" s="1" t="s">
        <v>18</v>
      </c>
      <c r="D99" s="1">
        <v>1206</v>
      </c>
      <c r="F99" s="1" t="s">
        <v>19</v>
      </c>
    </row>
    <row r="100" spans="1:6" ht="15">
      <c r="A100" s="1">
        <v>0</v>
      </c>
      <c r="B100" s="1" t="s">
        <v>18</v>
      </c>
      <c r="D100" s="1">
        <v>4803</v>
      </c>
      <c r="F100" s="1" t="s">
        <v>19</v>
      </c>
    </row>
    <row r="101" spans="1:6" ht="15">
      <c r="A101" s="1">
        <v>0</v>
      </c>
      <c r="B101" s="1" t="s">
        <v>18</v>
      </c>
      <c r="D101" s="1">
        <v>695</v>
      </c>
      <c r="F101" s="1" t="s">
        <v>19</v>
      </c>
    </row>
    <row r="102" spans="1:6" ht="15">
      <c r="A102" s="1">
        <v>0</v>
      </c>
      <c r="B102" s="1" t="s">
        <v>18</v>
      </c>
      <c r="D102" s="1">
        <v>257</v>
      </c>
      <c r="F102" s="1" t="s">
        <v>19</v>
      </c>
    </row>
    <row r="103" spans="1:6" ht="15">
      <c r="A103" s="1">
        <v>0</v>
      </c>
      <c r="B103" s="1" t="s">
        <v>18</v>
      </c>
      <c r="D103" s="1">
        <v>11354</v>
      </c>
      <c r="F103" s="1" t="s">
        <v>19</v>
      </c>
    </row>
    <row r="104" spans="1:6" ht="15">
      <c r="A104" s="1">
        <v>0</v>
      </c>
      <c r="B104" s="1" t="s">
        <v>18</v>
      </c>
      <c r="D104" s="1">
        <v>10154</v>
      </c>
      <c r="F104" s="1" t="s">
        <v>19</v>
      </c>
    </row>
    <row r="105" spans="1:6" ht="15">
      <c r="A105" s="1">
        <v>0</v>
      </c>
      <c r="B105" s="1" t="s">
        <v>5</v>
      </c>
      <c r="D105" s="1">
        <v>34817</v>
      </c>
      <c r="E105" s="1">
        <f>SUM(D105:D107)</f>
        <v>47435</v>
      </c>
      <c r="F105" s="1" t="s">
        <v>6</v>
      </c>
    </row>
    <row r="106" spans="1:6" ht="15">
      <c r="A106" s="1">
        <v>0</v>
      </c>
      <c r="B106" s="1" t="s">
        <v>20</v>
      </c>
      <c r="D106" s="1">
        <v>3979</v>
      </c>
      <c r="F106" s="1" t="s">
        <v>6</v>
      </c>
    </row>
    <row r="107" spans="1:6" ht="15">
      <c r="A107" s="1">
        <v>0</v>
      </c>
      <c r="B107" s="1" t="s">
        <v>20</v>
      </c>
      <c r="D107" s="1">
        <v>8639</v>
      </c>
      <c r="F107" s="1" t="s">
        <v>6</v>
      </c>
    </row>
    <row r="108" spans="1:6" ht="15">
      <c r="A108" s="1">
        <v>0</v>
      </c>
      <c r="B108" s="1" t="s">
        <v>45</v>
      </c>
      <c r="D108" s="1">
        <v>122905</v>
      </c>
      <c r="E108" s="1">
        <v>122905</v>
      </c>
      <c r="F108" s="1" t="s">
        <v>46</v>
      </c>
    </row>
    <row r="109" spans="1:6" ht="15">
      <c r="A109" s="1">
        <v>0</v>
      </c>
      <c r="B109" s="1" t="s">
        <v>29</v>
      </c>
      <c r="D109" s="1">
        <v>5633</v>
      </c>
      <c r="E109" s="1">
        <v>5633</v>
      </c>
      <c r="F109" s="1" t="s">
        <v>30</v>
      </c>
    </row>
    <row r="110" spans="1:6" ht="15">
      <c r="A110" s="1">
        <v>0</v>
      </c>
      <c r="B110" s="1" t="s">
        <v>17</v>
      </c>
      <c r="D110" s="1">
        <v>158</v>
      </c>
      <c r="E110" s="1">
        <f>SUM(D110:D113)</f>
        <v>10078</v>
      </c>
      <c r="F110" s="1" t="s">
        <v>17</v>
      </c>
    </row>
    <row r="111" spans="1:6" ht="15">
      <c r="A111" s="1">
        <v>0</v>
      </c>
      <c r="B111" s="1" t="s">
        <v>17</v>
      </c>
      <c r="D111" s="1">
        <v>4138</v>
      </c>
      <c r="F111" s="1" t="s">
        <v>17</v>
      </c>
    </row>
    <row r="112" spans="1:6" ht="15">
      <c r="A112" s="1">
        <v>0</v>
      </c>
      <c r="B112" s="1" t="s">
        <v>17</v>
      </c>
      <c r="D112" s="1">
        <v>570</v>
      </c>
      <c r="F112" s="1" t="s">
        <v>17</v>
      </c>
    </row>
    <row r="113" spans="1:6" ht="15">
      <c r="A113" s="1">
        <v>0</v>
      </c>
      <c r="B113" s="1" t="s">
        <v>17</v>
      </c>
      <c r="D113" s="1">
        <v>5212</v>
      </c>
      <c r="F113" s="1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G6" sqref="G6:J20"/>
    </sheetView>
  </sheetViews>
  <sheetFormatPr defaultColWidth="9.140625" defaultRowHeight="15"/>
  <cols>
    <col min="1" max="1" width="4.421875" style="0" customWidth="1"/>
    <col min="2" max="2" width="24.7109375" style="0" customWidth="1"/>
    <col min="3" max="3" width="31.421875" style="0" customWidth="1"/>
    <col min="4" max="4" width="19.7109375" style="0" customWidth="1"/>
    <col min="5" max="5" width="14.421875" style="2" customWidth="1"/>
    <col min="6" max="6" width="46.57421875" style="0" customWidth="1"/>
  </cols>
  <sheetData>
    <row r="1" spans="1:6" ht="15">
      <c r="A1" t="s">
        <v>0</v>
      </c>
      <c r="B1" t="s">
        <v>1</v>
      </c>
      <c r="C1" t="s">
        <v>3</v>
      </c>
      <c r="D1" t="s">
        <v>4</v>
      </c>
      <c r="E1" s="2" t="s">
        <v>58</v>
      </c>
      <c r="F1" t="s">
        <v>2</v>
      </c>
    </row>
    <row r="2" spans="1:6" ht="15">
      <c r="A2">
        <v>1</v>
      </c>
      <c r="B2" t="s">
        <v>21</v>
      </c>
      <c r="C2" t="s">
        <v>23</v>
      </c>
      <c r="D2" s="3">
        <v>194164</v>
      </c>
      <c r="E2" s="5">
        <f>SUM(D2*100/$D$26)</f>
        <v>6.885248226950354</v>
      </c>
      <c r="F2" s="3" t="s">
        <v>22</v>
      </c>
    </row>
    <row r="3" spans="1:6" ht="15">
      <c r="A3">
        <v>2</v>
      </c>
      <c r="B3" t="s">
        <v>8</v>
      </c>
      <c r="C3" t="s">
        <v>10</v>
      </c>
      <c r="D3" s="3">
        <v>113716</v>
      </c>
      <c r="E3" s="5">
        <f aca="true" t="shared" si="0" ref="E3:E20">SUM(D3*100/$D$26)</f>
        <v>4.0324822695035465</v>
      </c>
      <c r="F3" s="3" t="s">
        <v>9</v>
      </c>
    </row>
    <row r="4" spans="1:6" ht="15">
      <c r="A4">
        <v>3</v>
      </c>
      <c r="B4" t="s">
        <v>38</v>
      </c>
      <c r="C4" t="s">
        <v>40</v>
      </c>
      <c r="D4" s="3">
        <v>17871</v>
      </c>
      <c r="E4" s="5">
        <f t="shared" si="0"/>
        <v>0.6337234042553191</v>
      </c>
      <c r="F4" s="3" t="s">
        <v>39</v>
      </c>
    </row>
    <row r="5" spans="1:6" ht="15">
      <c r="A5">
        <v>4</v>
      </c>
      <c r="B5" t="s">
        <v>54</v>
      </c>
      <c r="C5" t="s">
        <v>56</v>
      </c>
      <c r="D5" s="3">
        <v>29881</v>
      </c>
      <c r="E5" s="5">
        <f t="shared" si="0"/>
        <v>1.059609929078014</v>
      </c>
      <c r="F5" s="3" t="s">
        <v>55</v>
      </c>
    </row>
    <row r="6" spans="1:6" ht="15">
      <c r="A6">
        <v>5</v>
      </c>
      <c r="B6" t="s">
        <v>5</v>
      </c>
      <c r="C6" t="s">
        <v>7</v>
      </c>
      <c r="D6" s="3">
        <v>140477</v>
      </c>
      <c r="E6" s="5">
        <f t="shared" si="0"/>
        <v>4.98145390070922</v>
      </c>
      <c r="F6" s="3" t="s">
        <v>6</v>
      </c>
    </row>
    <row r="7" spans="1:6" ht="15">
      <c r="A7">
        <v>6</v>
      </c>
      <c r="B7" t="s">
        <v>24</v>
      </c>
      <c r="C7" t="s">
        <v>26</v>
      </c>
      <c r="D7" s="3">
        <v>7454</v>
      </c>
      <c r="E7" s="5">
        <f t="shared" si="0"/>
        <v>0.2643262411347518</v>
      </c>
      <c r="F7" s="3" t="s">
        <v>25</v>
      </c>
    </row>
    <row r="8" spans="1:9" ht="15">
      <c r="A8">
        <v>7</v>
      </c>
      <c r="B8" t="s">
        <v>11</v>
      </c>
      <c r="C8" t="s">
        <v>13</v>
      </c>
      <c r="D8" s="3">
        <v>59437</v>
      </c>
      <c r="E8" s="5">
        <f t="shared" si="0"/>
        <v>2.107695035460993</v>
      </c>
      <c r="F8" s="3" t="s">
        <v>12</v>
      </c>
      <c r="H8" s="2"/>
      <c r="I8" s="2"/>
    </row>
    <row r="9" spans="1:9" ht="15">
      <c r="A9">
        <v>8</v>
      </c>
      <c r="B9" t="s">
        <v>51</v>
      </c>
      <c r="C9" t="s">
        <v>53</v>
      </c>
      <c r="D9" s="3">
        <v>9162</v>
      </c>
      <c r="E9" s="5">
        <f t="shared" si="0"/>
        <v>0.3248936170212766</v>
      </c>
      <c r="F9" s="3" t="s">
        <v>52</v>
      </c>
      <c r="H9" s="2"/>
      <c r="I9" s="2"/>
    </row>
    <row r="10" spans="1:9" ht="15">
      <c r="A10">
        <v>9</v>
      </c>
      <c r="B10" t="s">
        <v>16</v>
      </c>
      <c r="C10" t="s">
        <v>47</v>
      </c>
      <c r="D10" s="3">
        <v>60049</v>
      </c>
      <c r="E10" s="5">
        <f t="shared" si="0"/>
        <v>2.1293971631205673</v>
      </c>
      <c r="F10" s="3" t="s">
        <v>41</v>
      </c>
      <c r="H10" s="2"/>
      <c r="I10" s="2"/>
    </row>
    <row r="11" spans="1:9" ht="15">
      <c r="A11">
        <v>10</v>
      </c>
      <c r="B11" t="s">
        <v>49</v>
      </c>
      <c r="D11" s="3">
        <v>355300</v>
      </c>
      <c r="E11" s="5">
        <f t="shared" si="0"/>
        <v>12.599290780141844</v>
      </c>
      <c r="F11" s="3" t="s">
        <v>41</v>
      </c>
      <c r="H11" s="2"/>
      <c r="I11" s="2"/>
    </row>
    <row r="12" spans="1:9" ht="15">
      <c r="A12">
        <v>11</v>
      </c>
      <c r="B12" t="s">
        <v>42</v>
      </c>
      <c r="D12" s="3">
        <v>567709</v>
      </c>
      <c r="E12" s="5">
        <f t="shared" si="0"/>
        <v>20.131524822695035</v>
      </c>
      <c r="F12" s="3" t="s">
        <v>43</v>
      </c>
      <c r="H12" s="2"/>
      <c r="I12" s="2"/>
    </row>
    <row r="13" spans="1:9" ht="15">
      <c r="A13">
        <v>12</v>
      </c>
      <c r="B13" t="s">
        <v>35</v>
      </c>
      <c r="D13" s="3">
        <v>907</v>
      </c>
      <c r="E13" s="5">
        <f t="shared" si="0"/>
        <v>0.032163120567375886</v>
      </c>
      <c r="F13" s="3" t="s">
        <v>35</v>
      </c>
      <c r="I13" s="2"/>
    </row>
    <row r="14" spans="1:9" ht="15">
      <c r="A14">
        <v>13</v>
      </c>
      <c r="B14" t="s">
        <v>14</v>
      </c>
      <c r="D14" s="3">
        <v>671200</v>
      </c>
      <c r="E14" s="5">
        <f t="shared" si="0"/>
        <v>23.80141843971631</v>
      </c>
      <c r="F14" s="3" t="s">
        <v>15</v>
      </c>
      <c r="I14" s="2"/>
    </row>
    <row r="15" spans="1:9" ht="15">
      <c r="A15">
        <v>14</v>
      </c>
      <c r="B15" t="s">
        <v>44</v>
      </c>
      <c r="D15" s="3">
        <v>292015</v>
      </c>
      <c r="E15" s="5">
        <f t="shared" si="0"/>
        <v>10.355141843971632</v>
      </c>
      <c r="F15" s="3" t="s">
        <v>15</v>
      </c>
      <c r="I15" s="2"/>
    </row>
    <row r="16" spans="1:9" ht="15">
      <c r="A16">
        <v>15</v>
      </c>
      <c r="B16" t="s">
        <v>18</v>
      </c>
      <c r="D16" s="3">
        <v>38351</v>
      </c>
      <c r="E16" s="5">
        <f t="shared" si="0"/>
        <v>1.3599645390070922</v>
      </c>
      <c r="F16" s="3" t="s">
        <v>19</v>
      </c>
      <c r="I16" s="2"/>
    </row>
    <row r="17" spans="1:6" ht="15">
      <c r="A17">
        <v>16</v>
      </c>
      <c r="B17" t="s">
        <v>5</v>
      </c>
      <c r="D17" s="3">
        <v>47435</v>
      </c>
      <c r="E17" s="5">
        <f t="shared" si="0"/>
        <v>1.6820921985815602</v>
      </c>
      <c r="F17" s="3" t="s">
        <v>6</v>
      </c>
    </row>
    <row r="18" spans="1:6" ht="15">
      <c r="A18">
        <v>17</v>
      </c>
      <c r="B18" t="s">
        <v>45</v>
      </c>
      <c r="D18" s="3">
        <v>122905</v>
      </c>
      <c r="E18" s="5">
        <f t="shared" si="0"/>
        <v>4.358333333333333</v>
      </c>
      <c r="F18" s="3" t="s">
        <v>46</v>
      </c>
    </row>
    <row r="19" spans="1:6" ht="15">
      <c r="A19">
        <v>18</v>
      </c>
      <c r="B19" t="s">
        <v>29</v>
      </c>
      <c r="D19" s="3">
        <v>5633</v>
      </c>
      <c r="E19" s="5">
        <f t="shared" si="0"/>
        <v>0.1997517730496454</v>
      </c>
      <c r="F19" s="3" t="s">
        <v>30</v>
      </c>
    </row>
    <row r="20" spans="1:6" ht="15">
      <c r="A20">
        <v>19</v>
      </c>
      <c r="B20" t="s">
        <v>17</v>
      </c>
      <c r="D20" s="3">
        <v>10078</v>
      </c>
      <c r="E20" s="5">
        <f t="shared" si="0"/>
        <v>0.3573758865248227</v>
      </c>
      <c r="F20" s="3" t="s">
        <v>17</v>
      </c>
    </row>
    <row r="21" spans="4:6" ht="15">
      <c r="D21" s="7"/>
      <c r="E21" s="6"/>
      <c r="F21" s="3"/>
    </row>
    <row r="22" spans="3:6" ht="15">
      <c r="C22" s="4" t="s">
        <v>60</v>
      </c>
      <c r="D22" s="3">
        <f>SUM(D2:D20)</f>
        <v>2743744</v>
      </c>
      <c r="E22" s="5">
        <f>SUM(E2:E20)</f>
        <v>97.29588652482269</v>
      </c>
      <c r="F22" s="3"/>
    </row>
    <row r="23" spans="3:6" ht="15">
      <c r="C23" s="4"/>
      <c r="D23" s="3"/>
      <c r="E23" s="5"/>
      <c r="F23" s="3"/>
    </row>
    <row r="24" spans="3:6" ht="30">
      <c r="C24" s="4" t="s">
        <v>61</v>
      </c>
      <c r="D24" s="3">
        <f>SUM(D26-D22)</f>
        <v>76256</v>
      </c>
      <c r="E24" s="5">
        <f>SUM(D24*100/D26)</f>
        <v>2.704113475177305</v>
      </c>
      <c r="F24" s="3"/>
    </row>
    <row r="25" spans="3:6" ht="15">
      <c r="C25" s="4"/>
      <c r="D25" s="7"/>
      <c r="E25" s="6"/>
      <c r="F25" s="3"/>
    </row>
    <row r="26" spans="3:6" ht="15">
      <c r="C26" t="s">
        <v>57</v>
      </c>
      <c r="D26" s="3">
        <v>2820000</v>
      </c>
      <c r="E26" s="5">
        <f>SUM(E22+E24)</f>
        <v>100</v>
      </c>
      <c r="F26" s="3"/>
    </row>
    <row r="28" spans="5:6" ht="15">
      <c r="E28" s="2">
        <f>SUM(E2:E10)</f>
        <v>22.418829787234046</v>
      </c>
      <c r="F28" t="s">
        <v>59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Silvia</cp:lastModifiedBy>
  <cp:lastPrinted>2010-01-12T12:55:33Z</cp:lastPrinted>
  <dcterms:created xsi:type="dcterms:W3CDTF">2010-01-07T15:21:25Z</dcterms:created>
  <dcterms:modified xsi:type="dcterms:W3CDTF">2010-01-12T13:19:28Z</dcterms:modified>
  <cp:category/>
  <cp:version/>
  <cp:contentType/>
  <cp:contentStatus/>
</cp:coreProperties>
</file>